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ilanz" sheetId="1" r:id="rId1"/>
    <sheet name="GuV" sheetId="2" r:id="rId2"/>
  </sheets>
  <definedNames/>
  <calcPr fullCalcOnLoad="1"/>
</workbook>
</file>

<file path=xl/sharedStrings.xml><?xml version="1.0" encoding="utf-8"?>
<sst xmlns="http://schemas.openxmlformats.org/spreadsheetml/2006/main" count="52" uniqueCount="47">
  <si>
    <t>Bilanzposition</t>
  </si>
  <si>
    <t>Berichtsjahr</t>
  </si>
  <si>
    <t>Vorjahr</t>
  </si>
  <si>
    <t>Bilanzen der COE für Analyseaufgaben</t>
  </si>
  <si>
    <t>AKTIVA</t>
  </si>
  <si>
    <t>PASSIVA</t>
  </si>
  <si>
    <t>A. Anlagevermögen</t>
  </si>
  <si>
    <t>I Sachanlagen</t>
  </si>
  <si>
    <t>1. Bebaute Grundstücke</t>
  </si>
  <si>
    <t>2. Gebäude</t>
  </si>
  <si>
    <t>3. Fuhrpark</t>
  </si>
  <si>
    <t>4. BGA</t>
  </si>
  <si>
    <t>B. Umlaufvermögen</t>
  </si>
  <si>
    <t>I Vorräte an Waren</t>
  </si>
  <si>
    <t>II Forderungen</t>
  </si>
  <si>
    <t>1. Forderung aLL</t>
  </si>
  <si>
    <t>2. übrige sonstige Forderungen</t>
  </si>
  <si>
    <t>III Liquide Mittel</t>
  </si>
  <si>
    <t>C.Aktive Rechnungsabgrenzung</t>
  </si>
  <si>
    <t>A. Eigenkapital</t>
  </si>
  <si>
    <t>I Gezeichnetes Kapital</t>
  </si>
  <si>
    <t>II Gewinnrücklagen</t>
  </si>
  <si>
    <t>III Jahresabschluss</t>
  </si>
  <si>
    <t>B. Rückstellungen</t>
  </si>
  <si>
    <t>1. Pensionsrückstellungen</t>
  </si>
  <si>
    <t>2. Steuerrückstellungen</t>
  </si>
  <si>
    <t>3. sonstige Rückstellungen</t>
  </si>
  <si>
    <t>C. Verbindlichkeiten</t>
  </si>
  <si>
    <t>1. Verbindlichkeiten gegenüber Kreditinstituten</t>
  </si>
  <si>
    <t>2. Verbindlichkeiten aLL</t>
  </si>
  <si>
    <t>3. sonstige Verbindlichkeiten</t>
  </si>
  <si>
    <t>D. Passive Rechnungsabgrenzung</t>
  </si>
  <si>
    <t>GuV der COE für Analyseaufgaben</t>
  </si>
  <si>
    <t>GuV-Position</t>
  </si>
  <si>
    <t>Umsatzerlöse</t>
  </si>
  <si>
    <t>sonstige betriebliche Erträge</t>
  </si>
  <si>
    <t>Gesamtleistung</t>
  </si>
  <si>
    <t>Aufwand für Waren einschl. Aufwendungen für bezgene Leistungen</t>
  </si>
  <si>
    <t>Rohertrag</t>
  </si>
  <si>
    <t>Personalaufwand</t>
  </si>
  <si>
    <t>Abschreibung</t>
  </si>
  <si>
    <t>sonstige betriebliche Aufwendungen</t>
  </si>
  <si>
    <t>Zinsen u.ä. Aufwendungen</t>
  </si>
  <si>
    <t>Ergebnis der gewöhnlichen Geschäftstätigkeit</t>
  </si>
  <si>
    <t>Steuer</t>
  </si>
  <si>
    <t>Jahresüberschuss/-fehlbetrag</t>
  </si>
  <si>
    <t>ordentliches Betriebsergebnis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</si>
</sst>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u val="doubleAccounting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46" applyFont="1" applyAlignment="1">
      <alignment/>
    </xf>
    <xf numFmtId="44" fontId="4" fillId="0" borderId="0" xfId="46" applyFont="1" applyAlignment="1">
      <alignment/>
    </xf>
    <xf numFmtId="44" fontId="4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44" fontId="0" fillId="0" borderId="0" xfId="46" applyFont="1" applyBorder="1" applyAlignment="1">
      <alignment/>
    </xf>
    <xf numFmtId="44" fontId="0" fillId="0" borderId="12" xfId="46" applyFont="1" applyBorder="1" applyAlignment="1">
      <alignment/>
    </xf>
    <xf numFmtId="0" fontId="0" fillId="0" borderId="11" xfId="0" applyBorder="1" applyAlignment="1">
      <alignment/>
    </xf>
    <xf numFmtId="0" fontId="1" fillId="0" borderId="13" xfId="0" applyFont="1" applyBorder="1" applyAlignment="1">
      <alignment/>
    </xf>
    <xf numFmtId="44" fontId="0" fillId="0" borderId="14" xfId="46" applyFont="1" applyBorder="1" applyAlignment="1">
      <alignment/>
    </xf>
    <xf numFmtId="44" fontId="0" fillId="0" borderId="15" xfId="46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4" fontId="0" fillId="0" borderId="18" xfId="46" applyFont="1" applyBorder="1" applyAlignment="1">
      <alignment/>
    </xf>
    <xf numFmtId="44" fontId="0" fillId="0" borderId="19" xfId="46" applyFont="1" applyBorder="1" applyAlignment="1">
      <alignment/>
    </xf>
    <xf numFmtId="44" fontId="0" fillId="0" borderId="0" xfId="46" applyAlignment="1">
      <alignment/>
    </xf>
    <xf numFmtId="0" fontId="0" fillId="0" borderId="11" xfId="0" applyFont="1" applyBorder="1" applyAlignment="1">
      <alignment/>
    </xf>
    <xf numFmtId="44" fontId="1" fillId="0" borderId="0" xfId="46" applyFont="1" applyBorder="1" applyAlignment="1">
      <alignment/>
    </xf>
    <xf numFmtId="44" fontId="1" fillId="0" borderId="12" xfId="46" applyFont="1" applyBorder="1" applyAlignment="1">
      <alignment/>
    </xf>
    <xf numFmtId="44" fontId="1" fillId="0" borderId="14" xfId="46" applyFont="1" applyBorder="1" applyAlignment="1">
      <alignment/>
    </xf>
    <xf numFmtId="44" fontId="1" fillId="0" borderId="15" xfId="46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zoomScalePageLayoutView="0" workbookViewId="0" topLeftCell="A1">
      <selection activeCell="F3" sqref="F3"/>
    </sheetView>
  </sheetViews>
  <sheetFormatPr defaultColWidth="11.421875" defaultRowHeight="12.75"/>
  <cols>
    <col min="1" max="1" width="30.57421875" style="0" customWidth="1"/>
    <col min="2" max="3" width="14.421875" style="0" bestFit="1" customWidth="1"/>
    <col min="4" max="4" width="40.140625" style="0" bestFit="1" customWidth="1"/>
    <col min="5" max="6" width="14.421875" style="0" bestFit="1" customWidth="1"/>
  </cols>
  <sheetData>
    <row r="1" s="2" customFormat="1" ht="18">
      <c r="A1" s="2" t="s">
        <v>3</v>
      </c>
    </row>
    <row r="3" spans="1:6" s="1" customFormat="1" ht="12.75">
      <c r="A3" s="1" t="s">
        <v>4</v>
      </c>
      <c r="F3" s="28" t="s">
        <v>5</v>
      </c>
    </row>
    <row r="5" spans="1:6" s="1" customFormat="1" ht="12.75">
      <c r="A5" s="15" t="s">
        <v>0</v>
      </c>
      <c r="B5" s="26" t="s">
        <v>1</v>
      </c>
      <c r="C5" s="26" t="s">
        <v>2</v>
      </c>
      <c r="D5" s="16" t="s">
        <v>0</v>
      </c>
      <c r="E5" s="26" t="s">
        <v>1</v>
      </c>
      <c r="F5" s="27" t="s">
        <v>2</v>
      </c>
    </row>
    <row r="6" spans="1:6" ht="12.75">
      <c r="A6" s="7" t="s">
        <v>6</v>
      </c>
      <c r="B6" s="8"/>
      <c r="C6" s="9"/>
      <c r="D6" s="6" t="s">
        <v>19</v>
      </c>
      <c r="E6" s="17"/>
      <c r="F6" s="18"/>
    </row>
    <row r="7" spans="1:6" ht="12.75">
      <c r="A7" s="11" t="s">
        <v>7</v>
      </c>
      <c r="B7" s="8"/>
      <c r="C7" s="9"/>
      <c r="D7" s="11" t="s">
        <v>20</v>
      </c>
      <c r="E7" s="9">
        <v>1400000</v>
      </c>
      <c r="F7" s="10">
        <v>1400000</v>
      </c>
    </row>
    <row r="8" spans="1:6" ht="12.75">
      <c r="A8" s="11" t="s">
        <v>8</v>
      </c>
      <c r="B8" s="9">
        <v>725000</v>
      </c>
      <c r="C8" s="9">
        <v>730000</v>
      </c>
      <c r="D8" s="11" t="s">
        <v>21</v>
      </c>
      <c r="E8" s="9">
        <v>346000</v>
      </c>
      <c r="F8" s="10">
        <v>215000</v>
      </c>
    </row>
    <row r="9" spans="1:6" ht="12.75">
      <c r="A9" s="11" t="s">
        <v>9</v>
      </c>
      <c r="B9" s="9">
        <v>630000</v>
      </c>
      <c r="C9" s="9">
        <v>600000</v>
      </c>
      <c r="D9" s="11" t="s">
        <v>22</v>
      </c>
      <c r="E9" s="9">
        <v>105500</v>
      </c>
      <c r="F9" s="10">
        <v>276300</v>
      </c>
    </row>
    <row r="10" spans="1:6" ht="12.75">
      <c r="A10" s="11" t="s">
        <v>10</v>
      </c>
      <c r="B10" s="9">
        <v>125000</v>
      </c>
      <c r="C10" s="9">
        <v>131000</v>
      </c>
      <c r="D10" s="7" t="s">
        <v>23</v>
      </c>
      <c r="E10" s="8"/>
      <c r="F10" s="10"/>
    </row>
    <row r="11" spans="1:6" ht="12.75">
      <c r="A11" s="11" t="s">
        <v>11</v>
      </c>
      <c r="B11" s="9">
        <v>198000</v>
      </c>
      <c r="C11" s="9">
        <v>175000</v>
      </c>
      <c r="D11" s="11" t="s">
        <v>24</v>
      </c>
      <c r="E11" s="9">
        <v>240000</v>
      </c>
      <c r="F11" s="10">
        <v>190000</v>
      </c>
    </row>
    <row r="12" spans="1:6" ht="12.75">
      <c r="A12" s="7" t="s">
        <v>12</v>
      </c>
      <c r="B12" s="9"/>
      <c r="C12" s="9"/>
      <c r="D12" s="11" t="s">
        <v>25</v>
      </c>
      <c r="E12" s="9">
        <v>43000</v>
      </c>
      <c r="F12" s="10">
        <v>49000</v>
      </c>
    </row>
    <row r="13" spans="1:6" ht="12.75">
      <c r="A13" s="11" t="s">
        <v>13</v>
      </c>
      <c r="B13" s="9">
        <v>810000</v>
      </c>
      <c r="C13" s="9">
        <v>790000</v>
      </c>
      <c r="D13" s="11" t="s">
        <v>26</v>
      </c>
      <c r="E13" s="9">
        <v>57000</v>
      </c>
      <c r="F13" s="10">
        <v>41000</v>
      </c>
    </row>
    <row r="14" spans="1:6" ht="12.75">
      <c r="A14" s="11" t="s">
        <v>14</v>
      </c>
      <c r="B14" s="9"/>
      <c r="C14" s="9"/>
      <c r="D14" s="7" t="s">
        <v>27</v>
      </c>
      <c r="E14" s="9"/>
      <c r="F14" s="10"/>
    </row>
    <row r="15" spans="1:6" ht="12.75">
      <c r="A15" s="11" t="s">
        <v>15</v>
      </c>
      <c r="B15" s="9">
        <v>167000</v>
      </c>
      <c r="C15" s="9">
        <v>150000</v>
      </c>
      <c r="D15" s="11" t="s">
        <v>28</v>
      </c>
      <c r="E15" s="9">
        <v>373500</v>
      </c>
      <c r="F15" s="10">
        <v>375000</v>
      </c>
    </row>
    <row r="16" spans="1:6" ht="12.75">
      <c r="A16" s="11" t="s">
        <v>16</v>
      </c>
      <c r="B16" s="9">
        <v>26000</v>
      </c>
      <c r="C16" s="9">
        <v>24000</v>
      </c>
      <c r="D16" s="11" t="s">
        <v>29</v>
      </c>
      <c r="E16" s="9">
        <v>257500</v>
      </c>
      <c r="F16" s="10">
        <v>223000</v>
      </c>
    </row>
    <row r="17" spans="1:6" ht="12.75">
      <c r="A17" s="11" t="s">
        <v>17</v>
      </c>
      <c r="B17" s="9">
        <v>220000</v>
      </c>
      <c r="C17" s="9">
        <v>205000</v>
      </c>
      <c r="D17" s="11" t="s">
        <v>30</v>
      </c>
      <c r="E17" s="9">
        <v>93000</v>
      </c>
      <c r="F17" s="10">
        <v>46200</v>
      </c>
    </row>
    <row r="18" spans="1:6" ht="12.75">
      <c r="A18" s="12" t="s">
        <v>18</v>
      </c>
      <c r="B18" s="13">
        <v>28000</v>
      </c>
      <c r="C18" s="13">
        <v>26000</v>
      </c>
      <c r="D18" s="12" t="s">
        <v>31</v>
      </c>
      <c r="E18" s="13">
        <v>13500</v>
      </c>
      <c r="F18" s="14">
        <v>15500</v>
      </c>
    </row>
    <row r="19" spans="1:6" ht="12.75">
      <c r="A19" s="1"/>
      <c r="B19" s="3"/>
      <c r="C19" s="3"/>
      <c r="D19" s="1"/>
      <c r="E19" s="3"/>
      <c r="F19" s="3"/>
    </row>
    <row r="20" spans="2:6" s="1" customFormat="1" ht="15">
      <c r="B20" s="4">
        <f>SUM(B6:B18)</f>
        <v>2929000</v>
      </c>
      <c r="C20" s="5">
        <f>SUM(C6:C18)</f>
        <v>2831000</v>
      </c>
      <c r="E20" s="4">
        <f>SUM(E6:E18)</f>
        <v>2929000</v>
      </c>
      <c r="F20" s="4">
        <f>SUM(F6:F18)</f>
        <v>2831000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A1">
      <selection activeCell="C5" sqref="C5"/>
    </sheetView>
  </sheetViews>
  <sheetFormatPr defaultColWidth="11.421875" defaultRowHeight="12.75"/>
  <cols>
    <col min="1" max="1" width="57.00390625" style="0" bestFit="1" customWidth="1"/>
    <col min="2" max="2" width="16.57421875" style="0" bestFit="1" customWidth="1"/>
    <col min="3" max="3" width="14.421875" style="0" bestFit="1" customWidth="1"/>
  </cols>
  <sheetData>
    <row r="1" s="2" customFormat="1" ht="18">
      <c r="A1" s="2" t="s">
        <v>32</v>
      </c>
    </row>
    <row r="3" s="1" customFormat="1" ht="12.75"/>
    <row r="5" spans="1:3" s="1" customFormat="1" ht="12.75">
      <c r="A5" s="15" t="s">
        <v>33</v>
      </c>
      <c r="B5" s="26" t="s">
        <v>1</v>
      </c>
      <c r="C5" s="27" t="s">
        <v>2</v>
      </c>
    </row>
    <row r="6" spans="1:3" ht="12.75">
      <c r="A6" s="25" t="s">
        <v>34</v>
      </c>
      <c r="B6" s="17">
        <v>6625292</v>
      </c>
      <c r="C6" s="18">
        <v>6041800</v>
      </c>
    </row>
    <row r="7" spans="1:3" ht="12.75">
      <c r="A7" s="11" t="s">
        <v>35</v>
      </c>
      <c r="B7" s="9">
        <v>221350</v>
      </c>
      <c r="C7" s="10">
        <v>113000</v>
      </c>
    </row>
    <row r="8" spans="1:3" s="1" customFormat="1" ht="12.75">
      <c r="A8" s="7" t="s">
        <v>36</v>
      </c>
      <c r="B8" s="21">
        <f>B6+B7</f>
        <v>6846642</v>
      </c>
      <c r="C8" s="22">
        <f>C6+C7</f>
        <v>6154800</v>
      </c>
    </row>
    <row r="9" spans="1:3" ht="12.75">
      <c r="A9" s="11" t="s">
        <v>37</v>
      </c>
      <c r="B9" s="9">
        <v>4521062</v>
      </c>
      <c r="C9" s="10">
        <v>3683200</v>
      </c>
    </row>
    <row r="10" spans="1:3" s="1" customFormat="1" ht="12.75">
      <c r="A10" s="7" t="s">
        <v>38</v>
      </c>
      <c r="B10" s="21">
        <f>B8-B9</f>
        <v>2325580</v>
      </c>
      <c r="C10" s="22">
        <f>C8-C9</f>
        <v>2471600</v>
      </c>
    </row>
    <row r="11" spans="1:3" ht="12.75">
      <c r="A11" s="11" t="s">
        <v>39</v>
      </c>
      <c r="B11" s="9">
        <v>1550000</v>
      </c>
      <c r="C11" s="10">
        <v>1650000</v>
      </c>
    </row>
    <row r="12" spans="1:3" ht="12.75">
      <c r="A12" s="20" t="s">
        <v>40</v>
      </c>
      <c r="B12" s="9">
        <v>116000</v>
      </c>
      <c r="C12" s="10">
        <v>122000</v>
      </c>
    </row>
    <row r="13" spans="1:3" ht="12.75">
      <c r="A13" s="11" t="s">
        <v>41</v>
      </c>
      <c r="B13" s="9">
        <v>456550</v>
      </c>
      <c r="C13" s="10">
        <v>238100</v>
      </c>
    </row>
    <row r="14" spans="1:3" s="1" customFormat="1" ht="12.75">
      <c r="A14" s="7" t="s">
        <v>46</v>
      </c>
      <c r="B14" s="21">
        <f>B10-(SUM(B11:B13))</f>
        <v>203030</v>
      </c>
      <c r="C14" s="22">
        <f>C10-(SUM(C11:C13))</f>
        <v>461500</v>
      </c>
    </row>
    <row r="15" spans="1:3" ht="12.75">
      <c r="A15" s="11" t="s">
        <v>42</v>
      </c>
      <c r="B15" s="9">
        <v>36280</v>
      </c>
      <c r="C15" s="10">
        <v>39200</v>
      </c>
    </row>
    <row r="16" spans="1:3" s="1" customFormat="1" ht="12.75">
      <c r="A16" s="7" t="s">
        <v>43</v>
      </c>
      <c r="B16" s="21">
        <f>B14-B15</f>
        <v>166750</v>
      </c>
      <c r="C16" s="22">
        <f>C14-C15</f>
        <v>422300</v>
      </c>
    </row>
    <row r="17" spans="1:3" ht="12.75">
      <c r="A17" s="11" t="s">
        <v>44</v>
      </c>
      <c r="B17" s="9">
        <v>61250</v>
      </c>
      <c r="C17" s="10">
        <v>46000</v>
      </c>
    </row>
    <row r="18" spans="1:3" s="1" customFormat="1" ht="12.75">
      <c r="A18" s="12" t="s">
        <v>45</v>
      </c>
      <c r="B18" s="23">
        <f>B16-B17</f>
        <v>105500</v>
      </c>
      <c r="C18" s="24">
        <f>C16-C17</f>
        <v>376300</v>
      </c>
    </row>
    <row r="19" spans="1:3" ht="12.75">
      <c r="A19" s="1"/>
      <c r="B19" s="19"/>
      <c r="C19" s="19"/>
    </row>
    <row r="20" spans="2:3" s="1" customFormat="1" ht="15">
      <c r="B20" s="4"/>
      <c r="C20" s="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Hermann Richter</dc:creator>
  <cp:keywords/>
  <dc:description/>
  <cp:lastModifiedBy>com</cp:lastModifiedBy>
  <dcterms:created xsi:type="dcterms:W3CDTF">2008-06-26T13:46:16Z</dcterms:created>
  <dcterms:modified xsi:type="dcterms:W3CDTF">2008-09-09T09:18:01Z</dcterms:modified>
  <cp:category/>
  <cp:version/>
  <cp:contentType/>
  <cp:contentStatus/>
</cp:coreProperties>
</file>